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НМЦК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02" i="1"/>
  <c r="D103" s="1"/>
  <c r="C102"/>
  <c r="C103" s="1"/>
  <c r="B102"/>
  <c r="B103" s="1"/>
  <c r="E101"/>
  <c r="E102" s="1"/>
  <c r="E103" s="1"/>
  <c r="D65"/>
  <c r="C65"/>
  <c r="B65"/>
  <c r="E64"/>
  <c r="E65" s="1"/>
  <c r="D60"/>
  <c r="C60"/>
  <c r="B60"/>
  <c r="E59"/>
  <c r="E60" s="1"/>
  <c r="D25"/>
  <c r="C25"/>
  <c r="B25"/>
  <c r="E24"/>
  <c r="E25" s="1"/>
  <c r="D20"/>
  <c r="C20"/>
  <c r="B20"/>
  <c r="E19"/>
  <c r="E20" s="1"/>
  <c r="F20" s="1"/>
  <c r="D15"/>
  <c r="C15"/>
  <c r="B15"/>
  <c r="E14"/>
  <c r="E15" s="1"/>
  <c r="F15" s="1"/>
  <c r="D10"/>
  <c r="C10"/>
  <c r="B10"/>
  <c r="E9"/>
  <c r="E10" s="1"/>
  <c r="B26" l="1"/>
  <c r="D26"/>
  <c r="B66"/>
  <c r="D66"/>
  <c r="C26"/>
  <c r="C66"/>
  <c r="E26"/>
  <c r="F25"/>
  <c r="E66"/>
  <c r="F9"/>
  <c r="F10" s="1"/>
  <c r="F19"/>
  <c r="F64"/>
  <c r="F65" s="1"/>
  <c r="F101"/>
  <c r="F102" s="1"/>
  <c r="F103" s="1"/>
  <c r="F14"/>
  <c r="F24"/>
  <c r="F59"/>
  <c r="F60" s="1"/>
  <c r="F66" l="1"/>
  <c r="F26"/>
</calcChain>
</file>

<file path=xl/sharedStrings.xml><?xml version="1.0" encoding="utf-8"?>
<sst xmlns="http://schemas.openxmlformats.org/spreadsheetml/2006/main" count="189" uniqueCount="48">
  <si>
    <t xml:space="preserve">                    Таблица расчета  начальной (максимальной) цены контракта на поставку горюче-смазочных материалов из средств </t>
  </si>
  <si>
    <t xml:space="preserve">            бюджета на 3 квартал 2011 года для отделения стационара (по разделу 0901) МУ "Центральная городская больница г. Югорска"</t>
  </si>
  <si>
    <r>
      <t xml:space="preserve">Способ размещения заказа                      </t>
    </r>
    <r>
      <rPr>
        <i/>
        <sz val="11"/>
        <color theme="1"/>
        <rFont val="Times New Roman"/>
        <family val="1"/>
        <charset val="204"/>
      </rPr>
      <t>Запрос котировок</t>
    </r>
  </si>
  <si>
    <t>Категории</t>
  </si>
  <si>
    <t>Цены/поставщики</t>
  </si>
  <si>
    <t>Средняя цена, руб</t>
  </si>
  <si>
    <t>Начальная цена, руб</t>
  </si>
  <si>
    <t>Наименование</t>
  </si>
  <si>
    <t>АИ 92</t>
  </si>
  <si>
    <t>х</t>
  </si>
  <si>
    <t>Производитель</t>
  </si>
  <si>
    <t>БПТО и КО ОАО "Газпромнефть-Урал" г.Омск</t>
  </si>
  <si>
    <t>БПТО и КО ООО "Лукоил" г. Уфа</t>
  </si>
  <si>
    <t>БПТО и КО ООО"Лукоил Нефтеоргсинтез" г.Пермь</t>
  </si>
  <si>
    <t>Количество, л</t>
  </si>
  <si>
    <t>Цена за единицу, руб</t>
  </si>
  <si>
    <t>Итого, руб</t>
  </si>
  <si>
    <t>АИ 80</t>
  </si>
  <si>
    <t>АИ 95</t>
  </si>
  <si>
    <t>Наименов-е</t>
  </si>
  <si>
    <t>Дизельное топливо</t>
  </si>
  <si>
    <t>БПТО и КО ООО "Лукоил-Уралнефтепродукт" г.Омск</t>
  </si>
  <si>
    <r>
      <rPr>
        <b/>
        <sz val="11"/>
        <color indexed="8"/>
        <rFont val="Times New Roman"/>
        <family val="1"/>
        <charset val="204"/>
      </rPr>
      <t>ИТОГО</t>
    </r>
    <r>
      <rPr>
        <sz val="11"/>
        <color theme="1"/>
        <rFont val="Times New Roman"/>
        <family val="1"/>
        <charset val="204"/>
      </rPr>
      <t xml:space="preserve"> : </t>
    </r>
  </si>
  <si>
    <t>Максимальная цена контракта: 98 818,00 (Девяносто восемь тысяч восемьсот восемнадцать рублей )</t>
  </si>
  <si>
    <t>Для формирования начальной (максимальной) цены контракта, проводился сбор информации, путем телефонного опроса фирм дистрибьюторов, а также из реестра контрактов с официального сайта zakupki.gov.ru</t>
  </si>
  <si>
    <t>Цены действительны до 30 сентября 2011 года.</t>
  </si>
  <si>
    <t>Номер п/п</t>
  </si>
  <si>
    <t>Наименование  поставщика</t>
  </si>
  <si>
    <t>Адрес</t>
  </si>
  <si>
    <t>Телефон</t>
  </si>
  <si>
    <t>ООО "Югорск продукт"</t>
  </si>
  <si>
    <t>628260, г. Югорск, ул. Гастелло, 27-1</t>
  </si>
  <si>
    <t>8 (34675) 2-82-24</t>
  </si>
  <si>
    <t>ООО "Анушик"</t>
  </si>
  <si>
    <t>628260, г. Югорск, ул. Промышленная, 7</t>
  </si>
  <si>
    <t>8 (34675) 2-72-48,      2-14-26</t>
  </si>
  <si>
    <t>ОАО "Советскнефтепродукт"</t>
  </si>
  <si>
    <t>628240, г. Советский, промзона</t>
  </si>
  <si>
    <t>8 (34675) 3-85-26</t>
  </si>
  <si>
    <t>Главный врач                                  ______________В. А. Каданцев</t>
  </si>
  <si>
    <t>Начальник ОМТС                            ______________Л. П. Чулошникова</t>
  </si>
  <si>
    <t>Дата составления сводной таблицы 30 мая 2011 года</t>
  </si>
  <si>
    <t>Исп. Экономист ОМТС С.С.Пильникова тел. 6-79-98</t>
  </si>
  <si>
    <t xml:space="preserve">            бюджета на 3 квартал 2011 года для отделения поликлиники (по разделу 0902) МУ "Центральная городская больница г. Югорска"</t>
  </si>
  <si>
    <t>Максимальная цена контракта: 176 867,00 (Сто семьдесят шесть тысяч восемьсот шестьдесят семь рублей)</t>
  </si>
  <si>
    <t>8 (34675) 2-72-48, 2-14-26</t>
  </si>
  <si>
    <t>бюджета на 3 квартал 2011 года для отделения скорой медицинской помощи (по разделу 0904) МУ "Центральная городская больница г. Югорска"</t>
  </si>
  <si>
    <t>Максимальная цена контракта: 224 253, 00 (Двести двадцать четыре тысячи двести пятьдесят три рубля)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</si>
</sst>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/>
    </xf>
    <xf numFmtId="0" fontId="1" fillId="0" borderId="12" xfId="0" applyFont="1" applyBorder="1"/>
    <xf numFmtId="2" fontId="1" fillId="0" borderId="25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/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4"/>
  <sheetViews>
    <sheetView tabSelected="1" topLeftCell="A97" workbookViewId="0">
      <selection activeCell="E125" sqref="E125"/>
    </sheetView>
  </sheetViews>
  <sheetFormatPr defaultRowHeight="15"/>
  <cols>
    <col min="1" max="1" width="22.140625" customWidth="1"/>
    <col min="2" max="2" width="24.28515625" customWidth="1"/>
    <col min="3" max="3" width="22.42578125" customWidth="1"/>
    <col min="4" max="4" width="23.28515625" customWidth="1"/>
    <col min="5" max="5" width="18.140625" customWidth="1"/>
    <col min="6" max="6" width="19.140625" customWidth="1"/>
  </cols>
  <sheetData>
    <row r="1" spans="1:6">
      <c r="A1" s="54" t="s">
        <v>0</v>
      </c>
      <c r="B1" s="54"/>
      <c r="C1" s="54"/>
      <c r="D1" s="54"/>
      <c r="E1" s="54"/>
      <c r="F1" s="54"/>
    </row>
    <row r="2" spans="1:6" ht="27" customHeight="1">
      <c r="A2" s="55" t="s">
        <v>1</v>
      </c>
      <c r="B2" s="59"/>
      <c r="C2" s="55"/>
      <c r="D2" s="55"/>
      <c r="E2" s="55"/>
      <c r="F2" s="55"/>
    </row>
    <row r="3" spans="1:6" ht="15.75" thickBot="1">
      <c r="A3" s="1"/>
      <c r="B3" s="1"/>
      <c r="C3" s="1"/>
      <c r="D3" s="1" t="s">
        <v>2</v>
      </c>
      <c r="E3" s="1"/>
      <c r="F3" s="2"/>
    </row>
    <row r="4" spans="1:6" ht="15.75" thickBot="1">
      <c r="A4" s="37" t="s">
        <v>3</v>
      </c>
      <c r="B4" s="3"/>
      <c r="C4" s="3" t="s">
        <v>4</v>
      </c>
      <c r="D4" s="3"/>
      <c r="E4" s="43" t="s">
        <v>5</v>
      </c>
      <c r="F4" s="43" t="s">
        <v>6</v>
      </c>
    </row>
    <row r="5" spans="1:6" ht="15.75" thickBot="1">
      <c r="A5" s="49"/>
      <c r="B5" s="4">
        <v>1</v>
      </c>
      <c r="C5" s="5">
        <v>2</v>
      </c>
      <c r="D5" s="6">
        <v>3</v>
      </c>
      <c r="E5" s="44"/>
      <c r="F5" s="44"/>
    </row>
    <row r="6" spans="1:6" ht="15.75" thickBot="1">
      <c r="A6" s="7" t="s">
        <v>7</v>
      </c>
      <c r="B6" s="50" t="s">
        <v>8</v>
      </c>
      <c r="C6" s="51"/>
      <c r="D6" s="52"/>
      <c r="E6" s="8" t="s">
        <v>9</v>
      </c>
      <c r="F6" s="8" t="s">
        <v>9</v>
      </c>
    </row>
    <row r="7" spans="1:6" ht="83.25" customHeight="1" thickBot="1">
      <c r="A7" s="9" t="s">
        <v>10</v>
      </c>
      <c r="B7" s="10" t="s">
        <v>11</v>
      </c>
      <c r="C7" s="10" t="s">
        <v>12</v>
      </c>
      <c r="D7" s="10" t="s">
        <v>13</v>
      </c>
      <c r="E7" s="11" t="s">
        <v>9</v>
      </c>
      <c r="F7" s="11" t="s">
        <v>9</v>
      </c>
    </row>
    <row r="8" spans="1:6" ht="15.75" thickBot="1">
      <c r="A8" s="12" t="s">
        <v>14</v>
      </c>
      <c r="B8" s="50">
        <v>1400</v>
      </c>
      <c r="C8" s="51"/>
      <c r="D8" s="52"/>
      <c r="E8" s="13" t="s">
        <v>9</v>
      </c>
      <c r="F8" s="13" t="s">
        <v>9</v>
      </c>
    </row>
    <row r="9" spans="1:6" ht="15.75" thickBot="1">
      <c r="A9" s="14" t="s">
        <v>15</v>
      </c>
      <c r="B9" s="15">
        <v>26.5</v>
      </c>
      <c r="C9" s="16">
        <v>29.9</v>
      </c>
      <c r="D9" s="17">
        <v>26.35</v>
      </c>
      <c r="E9" s="18">
        <f>(B9+C9+D9)/3</f>
        <v>27.583333333333332</v>
      </c>
      <c r="F9" s="18">
        <f>E9</f>
        <v>27.583333333333332</v>
      </c>
    </row>
    <row r="10" spans="1:6" ht="15.75" thickBot="1">
      <c r="A10" s="11" t="s">
        <v>16</v>
      </c>
      <c r="B10" s="19">
        <f>B9*B8</f>
        <v>37100</v>
      </c>
      <c r="C10" s="19">
        <f>C9*B8</f>
        <v>41860</v>
      </c>
      <c r="D10" s="19">
        <f>D9*B8</f>
        <v>36890</v>
      </c>
      <c r="E10" s="20">
        <f>E9*B8</f>
        <v>38616.666666666664</v>
      </c>
      <c r="F10" s="20">
        <f>F9*B8</f>
        <v>38616.666666666664</v>
      </c>
    </row>
    <row r="11" spans="1:6" ht="15.75" thickBot="1">
      <c r="A11" s="7" t="s">
        <v>7</v>
      </c>
      <c r="B11" s="39" t="s">
        <v>17</v>
      </c>
      <c r="C11" s="64"/>
      <c r="D11" s="40"/>
      <c r="E11" s="8" t="s">
        <v>9</v>
      </c>
      <c r="F11" s="8" t="s">
        <v>9</v>
      </c>
    </row>
    <row r="12" spans="1:6" ht="78.75" customHeight="1" thickBot="1">
      <c r="A12" s="21" t="s">
        <v>10</v>
      </c>
      <c r="B12" s="10" t="s">
        <v>11</v>
      </c>
      <c r="C12" s="10" t="s">
        <v>12</v>
      </c>
      <c r="D12" s="10" t="s">
        <v>13</v>
      </c>
      <c r="E12" s="11" t="s">
        <v>9</v>
      </c>
      <c r="F12" s="11" t="s">
        <v>9</v>
      </c>
    </row>
    <row r="13" spans="1:6" ht="15.75" thickBot="1">
      <c r="A13" s="12" t="s">
        <v>14</v>
      </c>
      <c r="B13" s="41">
        <v>1200</v>
      </c>
      <c r="C13" s="65"/>
      <c r="D13" s="42"/>
      <c r="E13" s="13" t="s">
        <v>9</v>
      </c>
      <c r="F13" s="13" t="s">
        <v>9</v>
      </c>
    </row>
    <row r="14" spans="1:6" ht="15.75" thickBot="1">
      <c r="A14" s="14" t="s">
        <v>15</v>
      </c>
      <c r="B14" s="15">
        <v>23.3</v>
      </c>
      <c r="C14" s="16">
        <v>23</v>
      </c>
      <c r="D14" s="17">
        <v>0</v>
      </c>
      <c r="E14" s="18">
        <f>(B14+C14+D14)/2</f>
        <v>23.15</v>
      </c>
      <c r="F14" s="18">
        <f>E14</f>
        <v>23.15</v>
      </c>
    </row>
    <row r="15" spans="1:6" ht="15.75" thickBot="1">
      <c r="A15" s="11" t="s">
        <v>16</v>
      </c>
      <c r="B15" s="19">
        <f>B14*B13</f>
        <v>27960</v>
      </c>
      <c r="C15" s="19">
        <f>C14*B13</f>
        <v>27600</v>
      </c>
      <c r="D15" s="19">
        <f>D14*B13</f>
        <v>0</v>
      </c>
      <c r="E15" s="20">
        <f>E14*B13</f>
        <v>27780</v>
      </c>
      <c r="F15" s="20">
        <f>E15</f>
        <v>27780</v>
      </c>
    </row>
    <row r="16" spans="1:6" ht="15.75" thickBot="1">
      <c r="A16" s="7" t="s">
        <v>7</v>
      </c>
      <c r="B16" s="39" t="s">
        <v>18</v>
      </c>
      <c r="C16" s="64"/>
      <c r="D16" s="40"/>
      <c r="E16" s="8" t="s">
        <v>9</v>
      </c>
      <c r="F16" s="8" t="s">
        <v>9</v>
      </c>
    </row>
    <row r="17" spans="1:6" ht="70.5" customHeight="1" thickBot="1">
      <c r="A17" s="21" t="s">
        <v>10</v>
      </c>
      <c r="B17" s="10" t="s">
        <v>11</v>
      </c>
      <c r="C17" s="10" t="s">
        <v>12</v>
      </c>
      <c r="D17" s="10" t="s">
        <v>13</v>
      </c>
      <c r="E17" s="11" t="s">
        <v>9</v>
      </c>
      <c r="F17" s="11" t="s">
        <v>9</v>
      </c>
    </row>
    <row r="18" spans="1:6" ht="15.75" thickBot="1">
      <c r="A18" s="12" t="s">
        <v>14</v>
      </c>
      <c r="B18" s="41">
        <v>1010</v>
      </c>
      <c r="C18" s="65"/>
      <c r="D18" s="42"/>
      <c r="E18" s="13" t="s">
        <v>9</v>
      </c>
      <c r="F18" s="13" t="s">
        <v>9</v>
      </c>
    </row>
    <row r="19" spans="1:6" ht="15.75" thickBot="1">
      <c r="A19" s="14" t="s">
        <v>15</v>
      </c>
      <c r="B19" s="15">
        <v>27.9</v>
      </c>
      <c r="C19" s="16">
        <v>28</v>
      </c>
      <c r="D19" s="17">
        <v>27.85</v>
      </c>
      <c r="E19" s="18">
        <f>(B19+C19+D19)/3</f>
        <v>27.916666666666668</v>
      </c>
      <c r="F19" s="18">
        <f>E19</f>
        <v>27.916666666666668</v>
      </c>
    </row>
    <row r="20" spans="1:6" ht="15.75" thickBot="1">
      <c r="A20" s="11" t="s">
        <v>16</v>
      </c>
      <c r="B20" s="19">
        <f>B19*B18</f>
        <v>28179</v>
      </c>
      <c r="C20" s="19">
        <f>C19*B18</f>
        <v>28280</v>
      </c>
      <c r="D20" s="19">
        <f>D19*B18</f>
        <v>28128.5</v>
      </c>
      <c r="E20" s="20">
        <f>E19*B18</f>
        <v>28195.833333333336</v>
      </c>
      <c r="F20" s="20">
        <f>E20</f>
        <v>28195.833333333336</v>
      </c>
    </row>
    <row r="21" spans="1:6" ht="15.75" thickBot="1">
      <c r="A21" s="7" t="s">
        <v>19</v>
      </c>
      <c r="B21" s="50" t="s">
        <v>20</v>
      </c>
      <c r="C21" s="51"/>
      <c r="D21" s="52"/>
      <c r="E21" s="8" t="s">
        <v>9</v>
      </c>
      <c r="F21" s="8" t="s">
        <v>9</v>
      </c>
    </row>
    <row r="22" spans="1:6" ht="66.75" customHeight="1" thickBot="1">
      <c r="A22" s="9" t="s">
        <v>10</v>
      </c>
      <c r="B22" s="10" t="s">
        <v>21</v>
      </c>
      <c r="C22" s="10" t="s">
        <v>12</v>
      </c>
      <c r="D22" s="10" t="s">
        <v>13</v>
      </c>
      <c r="E22" s="11" t="s">
        <v>9</v>
      </c>
      <c r="F22" s="11" t="s">
        <v>9</v>
      </c>
    </row>
    <row r="23" spans="1:6" ht="15.75" thickBot="1">
      <c r="A23" s="12" t="s">
        <v>14</v>
      </c>
      <c r="B23" s="50">
        <v>150</v>
      </c>
      <c r="C23" s="51"/>
      <c r="D23" s="52"/>
      <c r="E23" s="13" t="s">
        <v>9</v>
      </c>
      <c r="F23" s="13" t="s">
        <v>9</v>
      </c>
    </row>
    <row r="24" spans="1:6">
      <c r="A24" s="9" t="s">
        <v>15</v>
      </c>
      <c r="B24" s="15">
        <v>27.75</v>
      </c>
      <c r="C24" s="16">
        <v>29</v>
      </c>
      <c r="D24" s="17">
        <v>27.75</v>
      </c>
      <c r="E24" s="22">
        <f>(B24+C24+D24)/3</f>
        <v>28.166666666666668</v>
      </c>
      <c r="F24" s="22">
        <f>E24</f>
        <v>28.166666666666668</v>
      </c>
    </row>
    <row r="25" spans="1:6" ht="15.75" thickBot="1">
      <c r="A25" s="23" t="s">
        <v>16</v>
      </c>
      <c r="B25" s="19">
        <f>B24*B23</f>
        <v>4162.5</v>
      </c>
      <c r="C25" s="24">
        <f>C24*B23</f>
        <v>4350</v>
      </c>
      <c r="D25" s="25">
        <f>D24*B23</f>
        <v>4162.5</v>
      </c>
      <c r="E25" s="26">
        <f>E24*B23</f>
        <v>4225</v>
      </c>
      <c r="F25" s="26">
        <f>E25</f>
        <v>4225</v>
      </c>
    </row>
    <row r="26" spans="1:6" ht="15.75" thickBot="1">
      <c r="A26" s="27" t="s">
        <v>22</v>
      </c>
      <c r="B26" s="20">
        <f>B25+B20+B15+B10</f>
        <v>97401.5</v>
      </c>
      <c r="C26" s="20">
        <f>C25+C20+C15+C10</f>
        <v>102090</v>
      </c>
      <c r="D26" s="20">
        <f>D25+D20+D15+D10</f>
        <v>69181</v>
      </c>
      <c r="E26" s="20">
        <f>E25+E20+E15+E10</f>
        <v>98817.5</v>
      </c>
      <c r="F26" s="20">
        <f>F25+F20+F15+F10</f>
        <v>98817.5</v>
      </c>
    </row>
    <row r="27" spans="1:6">
      <c r="A27" s="28"/>
      <c r="B27" s="29"/>
      <c r="C27" s="29"/>
      <c r="D27" s="29"/>
      <c r="E27" s="28"/>
      <c r="F27" s="29"/>
    </row>
    <row r="28" spans="1:6">
      <c r="A28" s="30" t="s">
        <v>23</v>
      </c>
      <c r="B28" s="29"/>
      <c r="C28" s="29"/>
      <c r="D28" s="29"/>
      <c r="E28" s="28"/>
      <c r="F28" s="29"/>
    </row>
    <row r="29" spans="1:6">
      <c r="A29" s="30"/>
      <c r="B29" s="29"/>
      <c r="C29" s="29"/>
      <c r="D29" s="29"/>
      <c r="E29" s="28"/>
      <c r="F29" s="29"/>
    </row>
    <row r="30" spans="1:6" ht="31.5" customHeight="1">
      <c r="A30" s="53" t="s">
        <v>24</v>
      </c>
      <c r="B30" s="53"/>
      <c r="C30" s="53"/>
      <c r="D30" s="53"/>
      <c r="E30" s="53"/>
      <c r="F30" s="53"/>
    </row>
    <row r="31" spans="1:6">
      <c r="A31" s="30"/>
      <c r="B31" s="31"/>
      <c r="C31" s="31"/>
      <c r="D31" s="31"/>
      <c r="E31" s="31"/>
      <c r="F31" s="31"/>
    </row>
    <row r="32" spans="1:6">
      <c r="A32" s="30" t="s">
        <v>25</v>
      </c>
      <c r="B32" s="1"/>
      <c r="C32" s="1"/>
      <c r="D32" s="1"/>
      <c r="E32" s="1"/>
      <c r="F32" s="1"/>
    </row>
    <row r="33" spans="1:6" ht="15.75" thickBot="1">
      <c r="A33" s="30"/>
      <c r="B33" s="28"/>
      <c r="C33" s="28"/>
      <c r="D33" s="1"/>
      <c r="E33" s="1"/>
      <c r="F33" s="1"/>
    </row>
    <row r="34" spans="1:6" ht="15.75" thickBot="1">
      <c r="A34" s="13" t="s">
        <v>26</v>
      </c>
      <c r="B34" s="62" t="s">
        <v>27</v>
      </c>
      <c r="C34" s="63"/>
      <c r="D34" s="47" t="s">
        <v>28</v>
      </c>
      <c r="E34" s="48"/>
      <c r="F34" s="13" t="s">
        <v>29</v>
      </c>
    </row>
    <row r="35" spans="1:6">
      <c r="A35" s="32">
        <v>1</v>
      </c>
      <c r="B35" s="39" t="s">
        <v>30</v>
      </c>
      <c r="C35" s="40"/>
      <c r="D35" s="39" t="s">
        <v>31</v>
      </c>
      <c r="E35" s="40"/>
      <c r="F35" s="43" t="s">
        <v>32</v>
      </c>
    </row>
    <row r="36" spans="1:6" ht="15.75" thickBot="1">
      <c r="A36" s="33"/>
      <c r="B36" s="41"/>
      <c r="C36" s="42"/>
      <c r="D36" s="41"/>
      <c r="E36" s="42"/>
      <c r="F36" s="44"/>
    </row>
    <row r="37" spans="1:6">
      <c r="A37" s="32">
        <v>2</v>
      </c>
      <c r="B37" s="39" t="s">
        <v>33</v>
      </c>
      <c r="C37" s="40"/>
      <c r="D37" s="39" t="s">
        <v>34</v>
      </c>
      <c r="E37" s="40"/>
      <c r="F37" s="43" t="s">
        <v>35</v>
      </c>
    </row>
    <row r="38" spans="1:6" ht="15.75" thickBot="1">
      <c r="A38" s="33"/>
      <c r="B38" s="41"/>
      <c r="C38" s="42"/>
      <c r="D38" s="41"/>
      <c r="E38" s="42"/>
      <c r="F38" s="44"/>
    </row>
    <row r="39" spans="1:6">
      <c r="A39" s="60">
        <v>3</v>
      </c>
      <c r="B39" s="39" t="s">
        <v>36</v>
      </c>
      <c r="C39" s="40"/>
      <c r="D39" s="39" t="s">
        <v>37</v>
      </c>
      <c r="E39" s="40"/>
      <c r="F39" s="43" t="s">
        <v>38</v>
      </c>
    </row>
    <row r="40" spans="1:6" ht="15.75" thickBot="1">
      <c r="A40" s="61"/>
      <c r="B40" s="41"/>
      <c r="C40" s="42"/>
      <c r="D40" s="41"/>
      <c r="E40" s="42"/>
      <c r="F40" s="44"/>
    </row>
    <row r="41" spans="1:6">
      <c r="A41" s="28"/>
      <c r="B41" s="28"/>
      <c r="C41" s="28"/>
      <c r="D41" s="28"/>
      <c r="E41" s="28"/>
      <c r="F41" s="1"/>
    </row>
    <row r="42" spans="1:6">
      <c r="A42" s="1" t="s">
        <v>39</v>
      </c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 t="s">
        <v>40</v>
      </c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 t="s">
        <v>41</v>
      </c>
      <c r="B46" s="1"/>
      <c r="C46" s="1"/>
      <c r="D46" s="1"/>
      <c r="E46" s="1"/>
      <c r="F46" s="1"/>
    </row>
    <row r="47" spans="1:6">
      <c r="A47" s="1"/>
      <c r="B47" s="1"/>
      <c r="C47" s="1"/>
      <c r="D47" s="1"/>
      <c r="E47" s="1"/>
      <c r="F47" s="1"/>
    </row>
    <row r="48" spans="1:6">
      <c r="A48" s="34" t="s">
        <v>42</v>
      </c>
      <c r="B48" s="1"/>
      <c r="C48" s="1"/>
      <c r="D48" s="1"/>
      <c r="E48" s="1"/>
      <c r="F48" s="1"/>
    </row>
    <row r="51" spans="1:6">
      <c r="A51" s="54" t="s">
        <v>0</v>
      </c>
      <c r="B51" s="54"/>
      <c r="C51" s="54"/>
      <c r="D51" s="54"/>
      <c r="E51" s="54"/>
      <c r="F51" s="54"/>
    </row>
    <row r="52" spans="1:6" ht="19.5" customHeight="1">
      <c r="A52" s="55" t="s">
        <v>43</v>
      </c>
      <c r="B52" s="59"/>
      <c r="C52" s="55"/>
      <c r="D52" s="55"/>
      <c r="E52" s="55"/>
      <c r="F52" s="55"/>
    </row>
    <row r="53" spans="1:6" ht="15.75" thickBot="1">
      <c r="A53" s="1"/>
      <c r="B53" s="1"/>
      <c r="C53" s="1"/>
      <c r="D53" s="1" t="s">
        <v>2</v>
      </c>
      <c r="E53" s="1"/>
      <c r="F53" s="1"/>
    </row>
    <row r="54" spans="1:6" ht="15.75" thickBot="1">
      <c r="A54" s="37" t="s">
        <v>3</v>
      </c>
      <c r="B54" s="3"/>
      <c r="C54" s="3" t="s">
        <v>4</v>
      </c>
      <c r="D54" s="3"/>
      <c r="E54" s="43" t="s">
        <v>5</v>
      </c>
      <c r="F54" s="43" t="s">
        <v>6</v>
      </c>
    </row>
    <row r="55" spans="1:6" ht="15.75" thickBot="1">
      <c r="A55" s="49"/>
      <c r="B55" s="4">
        <v>1</v>
      </c>
      <c r="C55" s="5">
        <v>2</v>
      </c>
      <c r="D55" s="6">
        <v>3</v>
      </c>
      <c r="E55" s="44"/>
      <c r="F55" s="44"/>
    </row>
    <row r="56" spans="1:6" ht="15.75" thickBot="1">
      <c r="A56" s="7" t="s">
        <v>7</v>
      </c>
      <c r="B56" s="50" t="s">
        <v>8</v>
      </c>
      <c r="C56" s="51"/>
      <c r="D56" s="52"/>
      <c r="E56" s="8" t="s">
        <v>9</v>
      </c>
      <c r="F56" s="8" t="s">
        <v>9</v>
      </c>
    </row>
    <row r="57" spans="1:6" ht="75.75" customHeight="1" thickBot="1">
      <c r="A57" s="9" t="s">
        <v>10</v>
      </c>
      <c r="B57" s="10" t="s">
        <v>11</v>
      </c>
      <c r="C57" s="10" t="s">
        <v>12</v>
      </c>
      <c r="D57" s="10" t="s">
        <v>13</v>
      </c>
      <c r="E57" s="11" t="s">
        <v>9</v>
      </c>
      <c r="F57" s="11" t="s">
        <v>9</v>
      </c>
    </row>
    <row r="58" spans="1:6" ht="15.75" thickBot="1">
      <c r="A58" s="12" t="s">
        <v>14</v>
      </c>
      <c r="B58" s="50">
        <v>5400</v>
      </c>
      <c r="C58" s="51"/>
      <c r="D58" s="52"/>
      <c r="E58" s="13" t="s">
        <v>9</v>
      </c>
      <c r="F58" s="13" t="s">
        <v>9</v>
      </c>
    </row>
    <row r="59" spans="1:6" ht="15.75" thickBot="1">
      <c r="A59" s="14" t="s">
        <v>15</v>
      </c>
      <c r="B59" s="15">
        <v>26.5</v>
      </c>
      <c r="C59" s="16">
        <v>29.9</v>
      </c>
      <c r="D59" s="17">
        <v>26.35</v>
      </c>
      <c r="E59" s="18">
        <f>(B59+C59+D59)/3</f>
        <v>27.583333333333332</v>
      </c>
      <c r="F59" s="18">
        <f>E59</f>
        <v>27.583333333333332</v>
      </c>
    </row>
    <row r="60" spans="1:6" ht="15.75" thickBot="1">
      <c r="A60" s="11" t="s">
        <v>16</v>
      </c>
      <c r="B60" s="19">
        <f>B59*B58</f>
        <v>143100</v>
      </c>
      <c r="C60" s="19">
        <f>C59*B58</f>
        <v>161460</v>
      </c>
      <c r="D60" s="19">
        <f>D59*B58</f>
        <v>142290</v>
      </c>
      <c r="E60" s="20">
        <f>E59*B58</f>
        <v>148950</v>
      </c>
      <c r="F60" s="20">
        <f>F59*B58</f>
        <v>148950</v>
      </c>
    </row>
    <row r="61" spans="1:6" ht="15.75" thickBot="1">
      <c r="A61" s="7" t="s">
        <v>7</v>
      </c>
      <c r="B61" s="50" t="s">
        <v>18</v>
      </c>
      <c r="C61" s="51"/>
      <c r="D61" s="52"/>
      <c r="E61" s="8" t="s">
        <v>9</v>
      </c>
      <c r="F61" s="8" t="s">
        <v>9</v>
      </c>
    </row>
    <row r="62" spans="1:6" ht="80.25" customHeight="1" thickBot="1">
      <c r="A62" s="9" t="s">
        <v>10</v>
      </c>
      <c r="B62" s="10" t="s">
        <v>11</v>
      </c>
      <c r="C62" s="10" t="s">
        <v>12</v>
      </c>
      <c r="D62" s="10" t="s">
        <v>13</v>
      </c>
      <c r="E62" s="11" t="s">
        <v>9</v>
      </c>
      <c r="F62" s="11" t="s">
        <v>9</v>
      </c>
    </row>
    <row r="63" spans="1:6" ht="15.75" thickBot="1">
      <c r="A63" s="12" t="s">
        <v>14</v>
      </c>
      <c r="B63" s="50">
        <v>1000</v>
      </c>
      <c r="C63" s="51"/>
      <c r="D63" s="52"/>
      <c r="E63" s="13" t="s">
        <v>9</v>
      </c>
      <c r="F63" s="13" t="s">
        <v>9</v>
      </c>
    </row>
    <row r="64" spans="1:6" ht="15.75" thickBot="1">
      <c r="A64" s="14" t="s">
        <v>15</v>
      </c>
      <c r="B64" s="15">
        <v>27.9</v>
      </c>
      <c r="C64" s="16">
        <v>28</v>
      </c>
      <c r="D64" s="17">
        <v>27.85</v>
      </c>
      <c r="E64" s="18">
        <f>(B64+C64+D64)/3</f>
        <v>27.916666666666668</v>
      </c>
      <c r="F64" s="18">
        <f>E64</f>
        <v>27.916666666666668</v>
      </c>
    </row>
    <row r="65" spans="1:6" ht="15.75" thickBot="1">
      <c r="A65" s="11" t="s">
        <v>16</v>
      </c>
      <c r="B65" s="19">
        <f>B64*B63</f>
        <v>27900</v>
      </c>
      <c r="C65" s="19">
        <f>C64*B63</f>
        <v>28000</v>
      </c>
      <c r="D65" s="19">
        <f>D64*B63</f>
        <v>27850</v>
      </c>
      <c r="E65" s="20">
        <f>E64*B63</f>
        <v>27916.666666666668</v>
      </c>
      <c r="F65" s="20">
        <f>F64*B63</f>
        <v>27916.666666666668</v>
      </c>
    </row>
    <row r="66" spans="1:6" ht="15.75" thickBot="1">
      <c r="A66" s="27" t="s">
        <v>22</v>
      </c>
      <c r="B66" s="20">
        <f>B65+B60</f>
        <v>171000</v>
      </c>
      <c r="C66" s="20">
        <f>C65+C60</f>
        <v>189460</v>
      </c>
      <c r="D66" s="20">
        <f>D65+D60</f>
        <v>170140</v>
      </c>
      <c r="E66" s="20">
        <f>E65+E60</f>
        <v>176866.66666666666</v>
      </c>
      <c r="F66" s="20">
        <f>F65+F60</f>
        <v>176866.66666666666</v>
      </c>
    </row>
    <row r="67" spans="1:6">
      <c r="A67" s="28"/>
      <c r="B67" s="29"/>
      <c r="C67" s="29"/>
      <c r="D67" s="29"/>
      <c r="E67" s="28"/>
      <c r="F67" s="29"/>
    </row>
    <row r="68" spans="1:6">
      <c r="A68" s="30" t="s">
        <v>44</v>
      </c>
      <c r="B68" s="29"/>
      <c r="C68" s="29"/>
      <c r="D68" s="29"/>
      <c r="E68" s="28"/>
      <c r="F68" s="29"/>
    </row>
    <row r="69" spans="1:6">
      <c r="A69" s="30"/>
      <c r="B69" s="29"/>
      <c r="C69" s="29"/>
      <c r="D69" s="29"/>
      <c r="E69" s="28"/>
      <c r="F69" s="29"/>
    </row>
    <row r="70" spans="1:6" ht="45" customHeight="1">
      <c r="A70" s="53" t="s">
        <v>24</v>
      </c>
      <c r="B70" s="53"/>
      <c r="C70" s="53"/>
      <c r="D70" s="53"/>
      <c r="E70" s="53"/>
      <c r="F70" s="53"/>
    </row>
    <row r="71" spans="1:6">
      <c r="A71" s="31"/>
      <c r="B71" s="31"/>
      <c r="C71" s="31"/>
      <c r="D71" s="31"/>
      <c r="E71" s="31"/>
      <c r="F71" s="31"/>
    </row>
    <row r="72" spans="1:6">
      <c r="A72" s="30" t="s">
        <v>25</v>
      </c>
      <c r="B72" s="28"/>
      <c r="C72" s="28"/>
      <c r="D72" s="1"/>
      <c r="E72" s="1"/>
      <c r="F72" s="1"/>
    </row>
    <row r="73" spans="1:6" ht="15.75" thickBot="1">
      <c r="A73" s="30"/>
      <c r="B73" s="28"/>
      <c r="C73" s="28"/>
      <c r="D73" s="1"/>
      <c r="E73" s="1"/>
      <c r="F73" s="1"/>
    </row>
    <row r="74" spans="1:6" ht="15.75" thickBot="1">
      <c r="A74" s="13" t="s">
        <v>26</v>
      </c>
      <c r="B74" s="57" t="s">
        <v>27</v>
      </c>
      <c r="C74" s="58"/>
      <c r="D74" s="47" t="s">
        <v>28</v>
      </c>
      <c r="E74" s="48"/>
      <c r="F74" s="13" t="s">
        <v>29</v>
      </c>
    </row>
    <row r="75" spans="1:6">
      <c r="A75" s="37">
        <v>1</v>
      </c>
      <c r="B75" s="39" t="s">
        <v>30</v>
      </c>
      <c r="C75" s="40"/>
      <c r="D75" s="39" t="s">
        <v>31</v>
      </c>
      <c r="E75" s="40"/>
      <c r="F75" s="43" t="s">
        <v>32</v>
      </c>
    </row>
    <row r="76" spans="1:6" ht="15.75" thickBot="1">
      <c r="A76" s="56"/>
      <c r="B76" s="41"/>
      <c r="C76" s="42"/>
      <c r="D76" s="41"/>
      <c r="E76" s="42"/>
      <c r="F76" s="44"/>
    </row>
    <row r="77" spans="1:6">
      <c r="A77" s="37">
        <v>2</v>
      </c>
      <c r="B77" s="39" t="s">
        <v>33</v>
      </c>
      <c r="C77" s="40"/>
      <c r="D77" s="39" t="s">
        <v>34</v>
      </c>
      <c r="E77" s="40"/>
      <c r="F77" s="43" t="s">
        <v>45</v>
      </c>
    </row>
    <row r="78" spans="1:6" ht="15.75" thickBot="1">
      <c r="A78" s="56"/>
      <c r="B78" s="41"/>
      <c r="C78" s="42"/>
      <c r="D78" s="41"/>
      <c r="E78" s="42"/>
      <c r="F78" s="44"/>
    </row>
    <row r="79" spans="1:6">
      <c r="A79" s="37">
        <v>3</v>
      </c>
      <c r="B79" s="39" t="s">
        <v>36</v>
      </c>
      <c r="C79" s="40"/>
      <c r="D79" s="39" t="s">
        <v>37</v>
      </c>
      <c r="E79" s="40"/>
      <c r="F79" s="43" t="s">
        <v>38</v>
      </c>
    </row>
    <row r="80" spans="1:6" ht="15.75" thickBot="1">
      <c r="A80" s="38"/>
      <c r="B80" s="41"/>
      <c r="C80" s="42"/>
      <c r="D80" s="41"/>
      <c r="E80" s="42"/>
      <c r="F80" s="44"/>
    </row>
    <row r="81" spans="1:7">
      <c r="A81" s="28"/>
      <c r="B81" s="28"/>
      <c r="C81" s="28"/>
      <c r="D81" s="28"/>
      <c r="E81" s="28"/>
      <c r="F81" s="1"/>
    </row>
    <row r="82" spans="1:7">
      <c r="A82" s="1" t="s">
        <v>39</v>
      </c>
      <c r="B82" s="1"/>
      <c r="C82" s="1"/>
      <c r="D82" s="1"/>
      <c r="E82" s="1"/>
      <c r="F82" s="1"/>
    </row>
    <row r="83" spans="1:7">
      <c r="A83" s="1"/>
      <c r="B83" s="1"/>
      <c r="C83" s="1"/>
      <c r="D83" s="1"/>
      <c r="E83" s="1"/>
      <c r="F83" s="1"/>
    </row>
    <row r="84" spans="1:7">
      <c r="A84" s="1" t="s">
        <v>40</v>
      </c>
      <c r="B84" s="1"/>
      <c r="C84" s="1"/>
      <c r="D84" s="1"/>
      <c r="E84" s="1"/>
      <c r="F84" s="1"/>
    </row>
    <row r="85" spans="1:7">
      <c r="A85" s="1"/>
      <c r="B85" s="1"/>
      <c r="C85" s="1"/>
      <c r="D85" s="1"/>
      <c r="E85" s="1"/>
      <c r="F85" s="1"/>
    </row>
    <row r="86" spans="1:7">
      <c r="A86" s="1" t="s">
        <v>41</v>
      </c>
      <c r="B86" s="1"/>
      <c r="C86" s="1"/>
      <c r="D86" s="1"/>
      <c r="E86" s="1"/>
      <c r="F86" s="1"/>
    </row>
    <row r="87" spans="1:7">
      <c r="A87" s="1"/>
      <c r="B87" s="1"/>
      <c r="C87" s="1"/>
      <c r="D87" s="1"/>
      <c r="E87" s="1"/>
      <c r="F87" s="1"/>
    </row>
    <row r="88" spans="1:7">
      <c r="A88" s="34" t="s">
        <v>42</v>
      </c>
      <c r="B88" s="1"/>
      <c r="C88" s="1"/>
      <c r="D88" s="1"/>
      <c r="E88" s="1"/>
      <c r="F88" s="1"/>
    </row>
    <row r="89" spans="1:7">
      <c r="A89" s="34"/>
      <c r="B89" s="1"/>
      <c r="C89" s="1"/>
      <c r="D89" s="1"/>
      <c r="E89" s="1"/>
      <c r="F89" s="1"/>
    </row>
    <row r="90" spans="1:7">
      <c r="A90" s="34"/>
      <c r="B90" s="1"/>
      <c r="C90" s="1"/>
      <c r="D90" s="1"/>
      <c r="E90" s="1"/>
      <c r="F90" s="1"/>
    </row>
    <row r="93" spans="1:7">
      <c r="A93" s="54" t="s">
        <v>0</v>
      </c>
      <c r="B93" s="54"/>
      <c r="C93" s="54"/>
      <c r="D93" s="54"/>
      <c r="E93" s="54"/>
      <c r="F93" s="54"/>
    </row>
    <row r="94" spans="1:7" ht="23.25" customHeight="1">
      <c r="A94" s="55" t="s">
        <v>46</v>
      </c>
      <c r="B94" s="55"/>
      <c r="C94" s="55"/>
      <c r="D94" s="55"/>
      <c r="E94" s="55"/>
      <c r="F94" s="55"/>
      <c r="G94" s="55"/>
    </row>
    <row r="95" spans="1:7" ht="15.75" thickBot="1">
      <c r="A95" s="1"/>
      <c r="B95" s="1"/>
      <c r="C95" s="1"/>
      <c r="D95" s="1" t="s">
        <v>2</v>
      </c>
      <c r="E95" s="1"/>
      <c r="F95" s="1"/>
    </row>
    <row r="96" spans="1:7" ht="15.75" thickBot="1">
      <c r="A96" s="37" t="s">
        <v>3</v>
      </c>
      <c r="B96" s="3"/>
      <c r="C96" s="3" t="s">
        <v>4</v>
      </c>
      <c r="D96" s="3"/>
      <c r="E96" s="43" t="s">
        <v>5</v>
      </c>
      <c r="F96" s="43" t="s">
        <v>6</v>
      </c>
    </row>
    <row r="97" spans="1:6" ht="15.75" thickBot="1">
      <c r="A97" s="49"/>
      <c r="B97" s="4">
        <v>1</v>
      </c>
      <c r="C97" s="5">
        <v>2</v>
      </c>
      <c r="D97" s="6">
        <v>3</v>
      </c>
      <c r="E97" s="44"/>
      <c r="F97" s="44"/>
    </row>
    <row r="98" spans="1:6" ht="15.75" thickBot="1">
      <c r="A98" s="7" t="s">
        <v>7</v>
      </c>
      <c r="B98" s="50" t="s">
        <v>8</v>
      </c>
      <c r="C98" s="51"/>
      <c r="D98" s="52"/>
      <c r="E98" s="8" t="s">
        <v>9</v>
      </c>
      <c r="F98" s="8" t="s">
        <v>9</v>
      </c>
    </row>
    <row r="99" spans="1:6" ht="72.75" customHeight="1" thickBot="1">
      <c r="A99" s="9" t="s">
        <v>10</v>
      </c>
      <c r="B99" s="10" t="s">
        <v>11</v>
      </c>
      <c r="C99" s="10" t="s">
        <v>12</v>
      </c>
      <c r="D99" s="10" t="s">
        <v>13</v>
      </c>
      <c r="E99" s="11" t="s">
        <v>9</v>
      </c>
      <c r="F99" s="11" t="s">
        <v>9</v>
      </c>
    </row>
    <row r="100" spans="1:6" ht="15.75" thickBot="1">
      <c r="A100" s="12" t="s">
        <v>14</v>
      </c>
      <c r="B100" s="50">
        <v>8130</v>
      </c>
      <c r="C100" s="51"/>
      <c r="D100" s="52"/>
      <c r="E100" s="13" t="s">
        <v>9</v>
      </c>
      <c r="F100" s="13" t="s">
        <v>9</v>
      </c>
    </row>
    <row r="101" spans="1:6" ht="15.75" thickBot="1">
      <c r="A101" s="14" t="s">
        <v>15</v>
      </c>
      <c r="B101" s="15">
        <v>26.5</v>
      </c>
      <c r="C101" s="16">
        <v>29.9</v>
      </c>
      <c r="D101" s="17">
        <v>26.35</v>
      </c>
      <c r="E101" s="18">
        <f>(B101+C101+D101)/3</f>
        <v>27.583333333333332</v>
      </c>
      <c r="F101" s="18">
        <f>E101</f>
        <v>27.583333333333332</v>
      </c>
    </row>
    <row r="102" spans="1:6" ht="15.75" thickBot="1">
      <c r="A102" s="11" t="s">
        <v>16</v>
      </c>
      <c r="B102" s="19">
        <f>B101*B100</f>
        <v>215445</v>
      </c>
      <c r="C102" s="19">
        <f>C101*B100</f>
        <v>243087</v>
      </c>
      <c r="D102" s="19">
        <f>D101*B100</f>
        <v>214225.5</v>
      </c>
      <c r="E102" s="20">
        <f>E101*B100</f>
        <v>224252.5</v>
      </c>
      <c r="F102" s="20">
        <f>F101*B100</f>
        <v>224252.5</v>
      </c>
    </row>
    <row r="103" spans="1:6" ht="15.75" thickBot="1">
      <c r="A103" s="27" t="s">
        <v>22</v>
      </c>
      <c r="B103" s="20">
        <f>B102</f>
        <v>215445</v>
      </c>
      <c r="C103" s="20">
        <f>C102</f>
        <v>243087</v>
      </c>
      <c r="D103" s="20">
        <f>D102</f>
        <v>214225.5</v>
      </c>
      <c r="E103" s="20">
        <f>E102</f>
        <v>224252.5</v>
      </c>
      <c r="F103" s="20">
        <f>F102</f>
        <v>224252.5</v>
      </c>
    </row>
    <row r="104" spans="1:6">
      <c r="A104" s="28"/>
      <c r="B104" s="29"/>
      <c r="C104" s="29"/>
      <c r="D104" s="29"/>
      <c r="E104" s="28"/>
      <c r="F104" s="29"/>
    </row>
    <row r="105" spans="1:6">
      <c r="A105" s="30" t="s">
        <v>47</v>
      </c>
      <c r="B105" s="29"/>
      <c r="C105" s="29"/>
      <c r="D105" s="29"/>
      <c r="E105" s="28"/>
      <c r="F105" s="29"/>
    </row>
    <row r="106" spans="1:6">
      <c r="A106" s="30"/>
      <c r="B106" s="29"/>
      <c r="C106" s="29"/>
      <c r="D106" s="29"/>
      <c r="E106" s="28"/>
      <c r="F106" s="29"/>
    </row>
    <row r="107" spans="1:6" ht="45" customHeight="1">
      <c r="A107" s="53" t="s">
        <v>24</v>
      </c>
      <c r="B107" s="53"/>
      <c r="C107" s="53"/>
      <c r="D107" s="53"/>
      <c r="E107" s="53"/>
      <c r="F107" s="53"/>
    </row>
    <row r="108" spans="1:6">
      <c r="A108" s="30" t="s">
        <v>25</v>
      </c>
      <c r="B108" s="28"/>
      <c r="C108" s="28"/>
      <c r="D108" s="1"/>
      <c r="E108" s="1"/>
      <c r="F108" s="1"/>
    </row>
    <row r="109" spans="1:6" ht="15.75" thickBot="1">
      <c r="A109" s="30"/>
      <c r="B109" s="28"/>
      <c r="C109" s="28"/>
      <c r="D109" s="1"/>
      <c r="E109" s="1"/>
      <c r="F109" s="1"/>
    </row>
    <row r="110" spans="1:6" ht="15.75" thickBot="1">
      <c r="A110" s="13" t="s">
        <v>26</v>
      </c>
      <c r="B110" s="45" t="s">
        <v>27</v>
      </c>
      <c r="C110" s="46"/>
      <c r="D110" s="47" t="s">
        <v>28</v>
      </c>
      <c r="E110" s="48"/>
      <c r="F110" s="13" t="s">
        <v>29</v>
      </c>
    </row>
    <row r="111" spans="1:6">
      <c r="A111" s="35">
        <v>1</v>
      </c>
      <c r="B111" s="39" t="s">
        <v>30</v>
      </c>
      <c r="C111" s="40"/>
      <c r="D111" s="39" t="s">
        <v>31</v>
      </c>
      <c r="E111" s="40"/>
      <c r="F111" s="43" t="s">
        <v>32</v>
      </c>
    </row>
    <row r="112" spans="1:6" ht="15.75" thickBot="1">
      <c r="A112" s="36"/>
      <c r="B112" s="41"/>
      <c r="C112" s="42"/>
      <c r="D112" s="41"/>
      <c r="E112" s="42"/>
      <c r="F112" s="44"/>
    </row>
    <row r="113" spans="1:6">
      <c r="A113" s="35">
        <v>2</v>
      </c>
      <c r="B113" s="39" t="s">
        <v>33</v>
      </c>
      <c r="C113" s="40"/>
      <c r="D113" s="39" t="s">
        <v>34</v>
      </c>
      <c r="E113" s="40"/>
      <c r="F113" s="43" t="s">
        <v>35</v>
      </c>
    </row>
    <row r="114" spans="1:6" ht="15.75" thickBot="1">
      <c r="A114" s="36"/>
      <c r="B114" s="41"/>
      <c r="C114" s="42"/>
      <c r="D114" s="41"/>
      <c r="E114" s="42"/>
      <c r="F114" s="44"/>
    </row>
    <row r="115" spans="1:6">
      <c r="A115" s="37">
        <v>3</v>
      </c>
      <c r="B115" s="39" t="s">
        <v>36</v>
      </c>
      <c r="C115" s="40"/>
      <c r="D115" s="39" t="s">
        <v>37</v>
      </c>
      <c r="E115" s="40"/>
      <c r="F115" s="43" t="s">
        <v>38</v>
      </c>
    </row>
    <row r="116" spans="1:6" ht="15.75" thickBot="1">
      <c r="A116" s="38"/>
      <c r="B116" s="41"/>
      <c r="C116" s="42"/>
      <c r="D116" s="41"/>
      <c r="E116" s="42"/>
      <c r="F116" s="44"/>
    </row>
    <row r="117" spans="1:6">
      <c r="A117" s="28"/>
      <c r="B117" s="28"/>
      <c r="C117" s="28"/>
      <c r="D117" s="28"/>
      <c r="E117" s="28"/>
      <c r="F117" s="1"/>
    </row>
    <row r="118" spans="1:6">
      <c r="A118" s="1" t="s">
        <v>39</v>
      </c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 t="s">
        <v>40</v>
      </c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 t="s">
        <v>41</v>
      </c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34" t="s">
        <v>42</v>
      </c>
      <c r="B124" s="1"/>
      <c r="C124" s="1"/>
      <c r="D124" s="1"/>
      <c r="E124" s="1"/>
      <c r="F124" s="1"/>
    </row>
  </sheetData>
  <mergeCells count="70">
    <mergeCell ref="B21:D21"/>
    <mergeCell ref="A1:F1"/>
    <mergeCell ref="A2:F2"/>
    <mergeCell ref="A4:A5"/>
    <mergeCell ref="E4:E5"/>
    <mergeCell ref="F4:F5"/>
    <mergeCell ref="B6:D6"/>
    <mergeCell ref="B8:D8"/>
    <mergeCell ref="B11:D11"/>
    <mergeCell ref="B13:D13"/>
    <mergeCell ref="B16:D16"/>
    <mergeCell ref="B18:D18"/>
    <mergeCell ref="B23:D23"/>
    <mergeCell ref="A30:F30"/>
    <mergeCell ref="B34:C34"/>
    <mergeCell ref="D34:E34"/>
    <mergeCell ref="B35:C36"/>
    <mergeCell ref="D35:E36"/>
    <mergeCell ref="F35:F36"/>
    <mergeCell ref="B56:D56"/>
    <mergeCell ref="B37:C38"/>
    <mergeCell ref="D37:E38"/>
    <mergeCell ref="F37:F38"/>
    <mergeCell ref="A39:A40"/>
    <mergeCell ref="B39:C40"/>
    <mergeCell ref="D39:E40"/>
    <mergeCell ref="F39:F40"/>
    <mergeCell ref="A51:F51"/>
    <mergeCell ref="A52:F52"/>
    <mergeCell ref="A54:A55"/>
    <mergeCell ref="E54:E55"/>
    <mergeCell ref="F54:F55"/>
    <mergeCell ref="B58:D58"/>
    <mergeCell ref="B61:D61"/>
    <mergeCell ref="B63:D63"/>
    <mergeCell ref="A70:F70"/>
    <mergeCell ref="B74:C74"/>
    <mergeCell ref="D74:E74"/>
    <mergeCell ref="A75:A76"/>
    <mergeCell ref="B75:C76"/>
    <mergeCell ref="D75:E76"/>
    <mergeCell ref="F75:F76"/>
    <mergeCell ref="A77:A78"/>
    <mergeCell ref="B77:C78"/>
    <mergeCell ref="D77:E78"/>
    <mergeCell ref="F77:F78"/>
    <mergeCell ref="A107:F107"/>
    <mergeCell ref="A79:A80"/>
    <mergeCell ref="B79:C80"/>
    <mergeCell ref="D79:E80"/>
    <mergeCell ref="F79:F80"/>
    <mergeCell ref="A93:F93"/>
    <mergeCell ref="A94:G94"/>
    <mergeCell ref="A96:A97"/>
    <mergeCell ref="E96:E97"/>
    <mergeCell ref="F96:F97"/>
    <mergeCell ref="B98:D98"/>
    <mergeCell ref="B100:D100"/>
    <mergeCell ref="A115:A116"/>
    <mergeCell ref="B115:C116"/>
    <mergeCell ref="D115:E116"/>
    <mergeCell ref="F115:F116"/>
    <mergeCell ref="B110:C110"/>
    <mergeCell ref="D110:E110"/>
    <mergeCell ref="B111:C112"/>
    <mergeCell ref="D111:E112"/>
    <mergeCell ref="F111:F112"/>
    <mergeCell ref="B113:C114"/>
    <mergeCell ref="D113:E114"/>
    <mergeCell ref="F113:F114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2011-06-14T02:56:48Z</cp:lastPrinted>
  <dcterms:created xsi:type="dcterms:W3CDTF">2011-06-14T02:56:13Z</dcterms:created>
  <dcterms:modified xsi:type="dcterms:W3CDTF">2011-06-14T07:32:55Z</dcterms:modified>
</cp:coreProperties>
</file>